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80" yWindow="260" windowWidth="25360" windowHeight="1318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2" l="1"/>
  <c r="I23" i="2"/>
  <c r="I24" i="2"/>
  <c r="I72" i="2"/>
  <c r="I31" i="2"/>
  <c r="I38" i="2"/>
  <c r="I39" i="2"/>
  <c r="I73" i="2"/>
  <c r="I46" i="2"/>
  <c r="I53" i="2"/>
  <c r="I54" i="2"/>
  <c r="I74" i="2"/>
  <c r="I75" i="2"/>
  <c r="H16" i="2"/>
  <c r="H23" i="2"/>
  <c r="H24" i="2"/>
  <c r="H72" i="2"/>
  <c r="H31" i="2"/>
  <c r="H38" i="2"/>
  <c r="H39" i="2"/>
  <c r="H73" i="2"/>
  <c r="H46" i="2"/>
  <c r="H53" i="2"/>
  <c r="H54" i="2"/>
  <c r="H74" i="2"/>
  <c r="H75" i="2"/>
  <c r="G16" i="2"/>
  <c r="G23" i="2"/>
  <c r="G24" i="2"/>
  <c r="G72" i="2"/>
  <c r="G31" i="2"/>
  <c r="G38" i="2"/>
  <c r="G39" i="2"/>
  <c r="G73" i="2"/>
  <c r="G46" i="2"/>
  <c r="G53" i="2"/>
  <c r="G54" i="2"/>
  <c r="G74" i="2"/>
  <c r="G75" i="2"/>
  <c r="F16" i="2"/>
  <c r="F23" i="2"/>
  <c r="F24" i="2"/>
  <c r="F72" i="2"/>
  <c r="F31" i="2"/>
  <c r="F38" i="2"/>
  <c r="F39" i="2"/>
  <c r="F73" i="2"/>
  <c r="F46" i="2"/>
  <c r="F53" i="2"/>
  <c r="F54" i="2"/>
  <c r="F74" i="2"/>
  <c r="F75" i="2"/>
  <c r="E16" i="2"/>
  <c r="E23" i="2"/>
  <c r="E24" i="2"/>
  <c r="E72" i="2"/>
  <c r="E31" i="2"/>
  <c r="E38" i="2"/>
  <c r="E39" i="2"/>
  <c r="E73" i="2"/>
  <c r="E46" i="2"/>
  <c r="E53" i="2"/>
  <c r="E54" i="2"/>
  <c r="E74" i="2"/>
  <c r="E75" i="2"/>
  <c r="D16" i="2"/>
  <c r="D23" i="2"/>
  <c r="D24" i="2"/>
  <c r="D72" i="2"/>
  <c r="D31" i="2"/>
  <c r="D38" i="2"/>
  <c r="D39" i="2"/>
  <c r="D73" i="2"/>
  <c r="D46" i="2"/>
  <c r="D53" i="2"/>
  <c r="D54" i="2"/>
  <c r="D74" i="2"/>
  <c r="D75" i="2"/>
  <c r="C16" i="2"/>
  <c r="C23" i="2"/>
  <c r="C24" i="2"/>
  <c r="C72" i="2"/>
  <c r="C31" i="2"/>
  <c r="C38" i="2"/>
  <c r="C39" i="2"/>
  <c r="C73" i="2"/>
  <c r="C46" i="2"/>
  <c r="C53" i="2"/>
  <c r="C54" i="2"/>
  <c r="C74" i="2"/>
  <c r="C75" i="2"/>
  <c r="A41" i="2"/>
  <c r="A54" i="2"/>
  <c r="A74" i="2"/>
  <c r="A26" i="2"/>
  <c r="A39" i="2"/>
  <c r="A73" i="2"/>
  <c r="A11" i="2"/>
  <c r="A24" i="2"/>
  <c r="A72" i="2"/>
  <c r="I68" i="2"/>
  <c r="I69" i="2"/>
  <c r="I70" i="2"/>
  <c r="I71" i="2"/>
  <c r="H68" i="2"/>
  <c r="H69" i="2"/>
  <c r="H70" i="2"/>
  <c r="H71" i="2"/>
  <c r="G68" i="2"/>
  <c r="G69" i="2"/>
  <c r="G70" i="2"/>
  <c r="G71" i="2"/>
  <c r="F68" i="2"/>
  <c r="F69" i="2"/>
  <c r="F70" i="2"/>
  <c r="F71" i="2"/>
  <c r="E68" i="2"/>
  <c r="E69" i="2"/>
  <c r="E70" i="2"/>
  <c r="E71" i="2"/>
  <c r="D68" i="2"/>
  <c r="D69" i="2"/>
  <c r="D70" i="2"/>
  <c r="D71" i="2"/>
  <c r="C68" i="2"/>
  <c r="C69" i="2"/>
  <c r="C70" i="2"/>
  <c r="C71" i="2"/>
  <c r="A53" i="2"/>
  <c r="A70" i="2"/>
  <c r="A38" i="2"/>
  <c r="A69" i="2"/>
  <c r="A23" i="2"/>
  <c r="A68" i="2"/>
  <c r="I20" i="2"/>
  <c r="I21" i="2"/>
  <c r="I62" i="2"/>
  <c r="I35" i="2"/>
  <c r="I36" i="2"/>
  <c r="I63" i="2"/>
  <c r="I50" i="2"/>
  <c r="I51" i="2"/>
  <c r="I64" i="2"/>
  <c r="I65" i="2"/>
  <c r="H20" i="2"/>
  <c r="H21" i="2"/>
  <c r="H62" i="2"/>
  <c r="H35" i="2"/>
  <c r="H36" i="2"/>
  <c r="H63" i="2"/>
  <c r="H50" i="2"/>
  <c r="H51" i="2"/>
  <c r="H64" i="2"/>
  <c r="H65" i="2"/>
  <c r="G20" i="2"/>
  <c r="G21" i="2"/>
  <c r="G62" i="2"/>
  <c r="G35" i="2"/>
  <c r="G36" i="2"/>
  <c r="G63" i="2"/>
  <c r="G50" i="2"/>
  <c r="G51" i="2"/>
  <c r="G64" i="2"/>
  <c r="G65" i="2"/>
  <c r="F20" i="2"/>
  <c r="F21" i="2"/>
  <c r="F62" i="2"/>
  <c r="F35" i="2"/>
  <c r="F36" i="2"/>
  <c r="F63" i="2"/>
  <c r="F50" i="2"/>
  <c r="F51" i="2"/>
  <c r="F64" i="2"/>
  <c r="F65" i="2"/>
  <c r="E20" i="2"/>
  <c r="E21" i="2"/>
  <c r="E62" i="2"/>
  <c r="E35" i="2"/>
  <c r="E36" i="2"/>
  <c r="E63" i="2"/>
  <c r="E50" i="2"/>
  <c r="E51" i="2"/>
  <c r="E64" i="2"/>
  <c r="E65" i="2"/>
  <c r="D20" i="2"/>
  <c r="D21" i="2"/>
  <c r="D62" i="2"/>
  <c r="D35" i="2"/>
  <c r="D36" i="2"/>
  <c r="D63" i="2"/>
  <c r="D50" i="2"/>
  <c r="D51" i="2"/>
  <c r="D64" i="2"/>
  <c r="D65" i="2"/>
  <c r="C20" i="2"/>
  <c r="C21" i="2"/>
  <c r="C62" i="2"/>
  <c r="C35" i="2"/>
  <c r="C36" i="2"/>
  <c r="C63" i="2"/>
  <c r="C50" i="2"/>
  <c r="C51" i="2"/>
  <c r="C64" i="2"/>
  <c r="C65" i="2"/>
  <c r="A51" i="2"/>
  <c r="A64" i="2"/>
  <c r="A36" i="2"/>
  <c r="A63" i="2"/>
  <c r="A21" i="2"/>
  <c r="A62" i="2"/>
  <c r="I58" i="2"/>
  <c r="I59" i="2"/>
  <c r="I60" i="2"/>
  <c r="I61" i="2"/>
  <c r="H58" i="2"/>
  <c r="H59" i="2"/>
  <c r="H60" i="2"/>
  <c r="H61" i="2"/>
  <c r="G58" i="2"/>
  <c r="G59" i="2"/>
  <c r="G60" i="2"/>
  <c r="G61" i="2"/>
  <c r="F58" i="2"/>
  <c r="F59" i="2"/>
  <c r="F60" i="2"/>
  <c r="F61" i="2"/>
  <c r="E58" i="2"/>
  <c r="E59" i="2"/>
  <c r="E60" i="2"/>
  <c r="E61" i="2"/>
  <c r="D58" i="2"/>
  <c r="D59" i="2"/>
  <c r="D60" i="2"/>
  <c r="D61" i="2"/>
  <c r="C58" i="2"/>
  <c r="C59" i="2"/>
  <c r="C60" i="2"/>
  <c r="C61" i="2"/>
  <c r="A50" i="2"/>
  <c r="A60" i="2"/>
  <c r="A35" i="2"/>
  <c r="A59" i="2"/>
  <c r="A20" i="2"/>
  <c r="A58" i="2"/>
  <c r="C16" i="1"/>
  <c r="C23" i="1"/>
  <c r="C24" i="1"/>
  <c r="C72" i="1"/>
  <c r="C31" i="1"/>
  <c r="C38" i="1"/>
  <c r="C39" i="1"/>
  <c r="C73" i="1"/>
  <c r="C46" i="1"/>
  <c r="C53" i="1"/>
  <c r="C54" i="1"/>
  <c r="C74" i="1"/>
  <c r="C75" i="1"/>
  <c r="A41" i="1"/>
  <c r="A54" i="1"/>
  <c r="A74" i="1"/>
  <c r="A26" i="1"/>
  <c r="A39" i="1"/>
  <c r="A73" i="1"/>
  <c r="A11" i="1"/>
  <c r="A24" i="1"/>
  <c r="A72" i="1"/>
  <c r="C68" i="1"/>
  <c r="C69" i="1"/>
  <c r="C70" i="1"/>
  <c r="C71" i="1"/>
  <c r="A53" i="1"/>
  <c r="A70" i="1"/>
  <c r="A38" i="1"/>
  <c r="A69" i="1"/>
  <c r="A23" i="1"/>
  <c r="A68" i="1"/>
  <c r="C20" i="1"/>
  <c r="C21" i="1"/>
  <c r="C62" i="1"/>
  <c r="C35" i="1"/>
  <c r="C36" i="1"/>
  <c r="C63" i="1"/>
  <c r="C50" i="1"/>
  <c r="C51" i="1"/>
  <c r="C64" i="1"/>
  <c r="C65" i="1"/>
  <c r="A51" i="1"/>
  <c r="A64" i="1"/>
  <c r="A36" i="1"/>
  <c r="A63" i="1"/>
  <c r="A21" i="1"/>
  <c r="A62" i="1"/>
  <c r="C58" i="1"/>
  <c r="C59" i="1"/>
  <c r="C60" i="1"/>
  <c r="C61" i="1"/>
  <c r="A50" i="1"/>
  <c r="A60" i="1"/>
  <c r="A35" i="1"/>
  <c r="A59" i="1"/>
  <c r="A20" i="1"/>
  <c r="A58" i="1"/>
</calcChain>
</file>

<file path=xl/comments1.xml><?xml version="1.0" encoding="utf-8"?>
<comments xmlns="http://schemas.openxmlformats.org/spreadsheetml/2006/main">
  <authors>
    <author>Author</author>
  </authors>
  <commentLis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>% аудитории, которые потребляют товар или услугу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>% аудитории, которые потребляют товар или услугу</t>
        </r>
      </text>
    </comment>
    <comment ref="A45" authorId="0">
      <text>
        <r>
          <rPr>
            <b/>
            <sz val="9"/>
            <color indexed="81"/>
            <rFont val="Tahoma"/>
            <family val="2"/>
            <charset val="204"/>
          </rPr>
          <t>% аудитории, которые потребляют товар или услугу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>% аудитории, которые потребляют товар или услугу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>% аудитории, которые потребляют товар или услугу</t>
        </r>
      </text>
    </comment>
    <comment ref="A45" authorId="0">
      <text>
        <r>
          <rPr>
            <b/>
            <sz val="9"/>
            <color indexed="81"/>
            <rFont val="Tahoma"/>
            <family val="2"/>
            <charset val="204"/>
          </rPr>
          <t>% аудитории, которые потребляют товар или услугу</t>
        </r>
      </text>
    </comment>
  </commentList>
</comments>
</file>

<file path=xl/sharedStrings.xml><?xml version="1.0" encoding="utf-8"?>
<sst xmlns="http://schemas.openxmlformats.org/spreadsheetml/2006/main" count="244" uniqueCount="42">
  <si>
    <t>ПРАВИЛА ЗАПОЛНЕНИЯ И ИСПОЛЬЗОВАНИЯ</t>
  </si>
  <si>
    <t>заполняемые ячейки</t>
  </si>
  <si>
    <t>ячейки с формулами, сичтаются автоматически</t>
  </si>
  <si>
    <t>Рынок</t>
  </si>
  <si>
    <t>опишите рынок</t>
  </si>
  <si>
    <t>Сегмент 1</t>
  </si>
  <si>
    <t>название сегмента 1</t>
  </si>
  <si>
    <t>Сегмент 2</t>
  </si>
  <si>
    <t>название сегмента 2</t>
  </si>
  <si>
    <t>Сегмент 3</t>
  </si>
  <si>
    <t>название сегмента 3</t>
  </si>
  <si>
    <t>1. АНАЛИЗ ЕМКОСТИ РЫНКА</t>
  </si>
  <si>
    <t>ед.изм</t>
  </si>
  <si>
    <t>Текущий год</t>
  </si>
  <si>
    <t>2013 год</t>
  </si>
  <si>
    <t>Расчет емкости рынка снизу вверх (от потребителя или базы клиентов)</t>
  </si>
  <si>
    <t>Размер аудитории весь</t>
  </si>
  <si>
    <t>в тыс.чел или тыс.шт (для компаний)</t>
  </si>
  <si>
    <t xml:space="preserve">Пенетрация </t>
  </si>
  <si>
    <t>%</t>
  </si>
  <si>
    <t>Размер аудитории фактически пользующийся товаром или услугой</t>
  </si>
  <si>
    <t>Среднее кол-во покупок в год</t>
  </si>
  <si>
    <t>шт</t>
  </si>
  <si>
    <t>Средняя стоимость покупки</t>
  </si>
  <si>
    <t>руб</t>
  </si>
  <si>
    <t>Потенциальная емкость</t>
  </si>
  <si>
    <t>в шт</t>
  </si>
  <si>
    <t>в руб</t>
  </si>
  <si>
    <t>Фактическая емкость</t>
  </si>
  <si>
    <t>ПОТЕНЦИАЛЬНАЯ ЕМКОСТЬ РЫНКА</t>
  </si>
  <si>
    <t>ФАКТИЧЕСКАЯ ЕМКОСТЬ РЫНКА</t>
  </si>
  <si>
    <t>Предшествующий период 1</t>
  </si>
  <si>
    <t>Предшествующий период 3</t>
  </si>
  <si>
    <t>Прогнозный период 1</t>
  </si>
  <si>
    <t>Прогнозный период 2</t>
  </si>
  <si>
    <t>Прогнозный период 3</t>
  </si>
  <si>
    <t>2010 год</t>
  </si>
  <si>
    <t>2011 год</t>
  </si>
  <si>
    <t>2012 год</t>
  </si>
  <si>
    <t>2014 год</t>
  </si>
  <si>
    <t>2015 год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</si>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</sst>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р_._-;\-* #,##0\ _р_._-;_-* &quot;-&quot;\ _р_._-;_-@_-"/>
  </numFmts>
  <fonts count="8" x14ac:knownFonts="1">
    <font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2" fillId="2" borderId="0" xfId="0" applyFont="1" applyFill="1"/>
    <xf numFmtId="164" fontId="0" fillId="3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0" fillId="0" borderId="2" xfId="0" applyBorder="1"/>
    <xf numFmtId="0" fontId="0" fillId="5" borderId="3" xfId="0" applyFill="1" applyBorder="1"/>
    <xf numFmtId="0" fontId="0" fillId="0" borderId="4" xfId="0" applyBorder="1"/>
    <xf numFmtId="0" fontId="0" fillId="5" borderId="5" xfId="0" applyFill="1" applyBorder="1"/>
    <xf numFmtId="0" fontId="0" fillId="0" borderId="6" xfId="0" applyBorder="1"/>
    <xf numFmtId="0" fontId="0" fillId="5" borderId="7" xfId="0" applyFill="1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7" borderId="0" xfId="0" applyFill="1"/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/>
    <xf numFmtId="164" fontId="0" fillId="0" borderId="1" xfId="0" applyNumberFormat="1" applyBorder="1"/>
    <xf numFmtId="0" fontId="0" fillId="7" borderId="1" xfId="0" applyFill="1" applyBorder="1"/>
    <xf numFmtId="164" fontId="3" fillId="7" borderId="1" xfId="0" applyNumberFormat="1" applyFont="1" applyFill="1" applyBorder="1"/>
    <xf numFmtId="164" fontId="0" fillId="4" borderId="1" xfId="0" applyNumberFormat="1" applyFill="1" applyBorder="1" applyAlignment="1">
      <alignment horizontal="left" vertical="center" wrapText="1"/>
    </xf>
    <xf numFmtId="16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5"/>
  <sheetViews>
    <sheetView tabSelected="1" workbookViewId="0">
      <selection activeCell="E15" sqref="E15"/>
    </sheetView>
  </sheetViews>
  <sheetFormatPr baseColWidth="10" defaultColWidth="8.83203125" defaultRowHeight="15" x14ac:dyDescent="0"/>
  <cols>
    <col min="1" max="1" width="32.1640625" customWidth="1"/>
    <col min="2" max="2" width="23.5" customWidth="1"/>
    <col min="3" max="3" width="15.83203125" customWidth="1"/>
  </cols>
  <sheetData>
    <row r="1" spans="1:3" ht="18">
      <c r="A1" s="1" t="s">
        <v>0</v>
      </c>
      <c r="B1" s="2"/>
    </row>
    <row r="2" spans="1:3">
      <c r="A2" s="3"/>
      <c r="B2" t="s">
        <v>1</v>
      </c>
    </row>
    <row r="3" spans="1:3">
      <c r="A3" s="4"/>
      <c r="B3" t="s">
        <v>2</v>
      </c>
    </row>
    <row r="4" spans="1:3" ht="16" thickBot="1"/>
    <row r="5" spans="1:3">
      <c r="A5" s="5" t="s">
        <v>3</v>
      </c>
      <c r="B5" s="6" t="s">
        <v>4</v>
      </c>
    </row>
    <row r="6" spans="1:3">
      <c r="A6" s="7" t="s">
        <v>5</v>
      </c>
      <c r="B6" s="8" t="s">
        <v>6</v>
      </c>
    </row>
    <row r="7" spans="1:3">
      <c r="A7" s="7" t="s">
        <v>7</v>
      </c>
      <c r="B7" s="8" t="s">
        <v>8</v>
      </c>
    </row>
    <row r="8" spans="1:3" ht="16" thickBot="1">
      <c r="A8" s="9" t="s">
        <v>9</v>
      </c>
      <c r="B8" s="10" t="s">
        <v>10</v>
      </c>
    </row>
    <row r="10" spans="1:3">
      <c r="A10" s="11" t="s">
        <v>11</v>
      </c>
      <c r="B10" s="11"/>
    </row>
    <row r="11" spans="1:3" s="15" customFormat="1">
      <c r="A11" s="12" t="str">
        <f>B6</f>
        <v>название сегмента 1</v>
      </c>
      <c r="B11" s="13" t="s">
        <v>12</v>
      </c>
      <c r="C11" s="14" t="s">
        <v>13</v>
      </c>
    </row>
    <row r="12" spans="1:3" s="15" customFormat="1">
      <c r="A12" s="12"/>
      <c r="B12" s="13"/>
      <c r="C12" s="16" t="s">
        <v>14</v>
      </c>
    </row>
    <row r="13" spans="1:3" s="15" customFormat="1">
      <c r="A13" s="17" t="s">
        <v>15</v>
      </c>
      <c r="B13" s="17"/>
      <c r="C13" s="17"/>
    </row>
    <row r="14" spans="1:3" s="15" customFormat="1">
      <c r="A14" s="18" t="s">
        <v>16</v>
      </c>
      <c r="B14" s="19" t="s">
        <v>17</v>
      </c>
      <c r="C14" s="3">
        <v>160</v>
      </c>
    </row>
    <row r="15" spans="1:3" s="15" customFormat="1">
      <c r="A15" s="18" t="s">
        <v>18</v>
      </c>
      <c r="B15" s="19" t="s">
        <v>19</v>
      </c>
      <c r="C15" s="20">
        <v>0.18</v>
      </c>
    </row>
    <row r="16" spans="1:3" s="15" customFormat="1" ht="30">
      <c r="A16" s="18" t="s">
        <v>20</v>
      </c>
      <c r="B16" s="19" t="s">
        <v>17</v>
      </c>
      <c r="C16" s="4">
        <f t="shared" ref="C16" si="0">C14*C15</f>
        <v>28.799999999999997</v>
      </c>
    </row>
    <row r="17" spans="1:3" s="15" customFormat="1">
      <c r="A17" s="18" t="s">
        <v>21</v>
      </c>
      <c r="B17" s="19" t="s">
        <v>22</v>
      </c>
      <c r="C17" s="3">
        <v>8</v>
      </c>
    </row>
    <row r="18" spans="1:3" s="15" customFormat="1">
      <c r="A18" s="18" t="s">
        <v>23</v>
      </c>
      <c r="B18" s="19" t="s">
        <v>24</v>
      </c>
      <c r="C18" s="3">
        <v>320</v>
      </c>
    </row>
    <row r="19" spans="1:3" s="15" customFormat="1">
      <c r="A19" s="17" t="s">
        <v>25</v>
      </c>
      <c r="B19" s="17"/>
      <c r="C19" s="17"/>
    </row>
    <row r="20" spans="1:3" s="15" customFormat="1">
      <c r="A20" s="18" t="str">
        <f>A11</f>
        <v>название сегмента 1</v>
      </c>
      <c r="B20" s="19" t="s">
        <v>26</v>
      </c>
      <c r="C20" s="4">
        <f>C14*C17</f>
        <v>1280</v>
      </c>
    </row>
    <row r="21" spans="1:3" s="15" customFormat="1">
      <c r="A21" s="18" t="str">
        <f>A11</f>
        <v>название сегмента 1</v>
      </c>
      <c r="B21" s="19" t="s">
        <v>27</v>
      </c>
      <c r="C21" s="4">
        <f t="shared" ref="C21" si="1">C20*C18</f>
        <v>409600</v>
      </c>
    </row>
    <row r="22" spans="1:3" s="15" customFormat="1">
      <c r="A22" s="17" t="s">
        <v>28</v>
      </c>
      <c r="B22" s="17"/>
      <c r="C22" s="17"/>
    </row>
    <row r="23" spans="1:3" s="15" customFormat="1">
      <c r="A23" s="18" t="str">
        <f>A11</f>
        <v>название сегмента 1</v>
      </c>
      <c r="B23" s="19" t="s">
        <v>26</v>
      </c>
      <c r="C23" s="4">
        <f t="shared" ref="C23" si="2">C16*C17</f>
        <v>230.39999999999998</v>
      </c>
    </row>
    <row r="24" spans="1:3" s="15" customFormat="1">
      <c r="A24" s="18" t="str">
        <f>A11</f>
        <v>название сегмента 1</v>
      </c>
      <c r="B24" s="19" t="s">
        <v>27</v>
      </c>
      <c r="C24" s="4">
        <f t="shared" ref="C24" si="3">C23*C18</f>
        <v>73728</v>
      </c>
    </row>
    <row r="25" spans="1:3" s="21" customFormat="1"/>
    <row r="26" spans="1:3">
      <c r="A26" s="12" t="str">
        <f>B7</f>
        <v>название сегмента 2</v>
      </c>
      <c r="B26" s="13" t="s">
        <v>12</v>
      </c>
      <c r="C26" s="14" t="s">
        <v>13</v>
      </c>
    </row>
    <row r="27" spans="1:3">
      <c r="A27" s="12"/>
      <c r="B27" s="13"/>
      <c r="C27" s="16" t="s">
        <v>14</v>
      </c>
    </row>
    <row r="28" spans="1:3">
      <c r="A28" s="17" t="s">
        <v>15</v>
      </c>
      <c r="B28" s="17"/>
      <c r="C28" s="17"/>
    </row>
    <row r="29" spans="1:3">
      <c r="A29" s="18" t="s">
        <v>16</v>
      </c>
      <c r="B29" s="19" t="s">
        <v>17</v>
      </c>
      <c r="C29" s="3">
        <v>160</v>
      </c>
    </row>
    <row r="30" spans="1:3">
      <c r="A30" s="18" t="s">
        <v>18</v>
      </c>
      <c r="B30" s="19" t="s">
        <v>19</v>
      </c>
      <c r="C30" s="20">
        <v>0.18</v>
      </c>
    </row>
    <row r="31" spans="1:3" ht="30">
      <c r="A31" s="18" t="s">
        <v>20</v>
      </c>
      <c r="B31" s="19" t="s">
        <v>17</v>
      </c>
      <c r="C31" s="4">
        <f t="shared" ref="C31" si="4">C29*C30</f>
        <v>28.799999999999997</v>
      </c>
    </row>
    <row r="32" spans="1:3">
      <c r="A32" s="18" t="s">
        <v>21</v>
      </c>
      <c r="B32" s="19" t="s">
        <v>22</v>
      </c>
      <c r="C32" s="3">
        <v>8</v>
      </c>
    </row>
    <row r="33" spans="1:3">
      <c r="A33" s="18" t="s">
        <v>23</v>
      </c>
      <c r="B33" s="19" t="s">
        <v>24</v>
      </c>
      <c r="C33" s="3">
        <v>320</v>
      </c>
    </row>
    <row r="34" spans="1:3">
      <c r="A34" s="17" t="s">
        <v>25</v>
      </c>
      <c r="B34" s="17"/>
      <c r="C34" s="17"/>
    </row>
    <row r="35" spans="1:3">
      <c r="A35" s="18" t="str">
        <f>A26</f>
        <v>название сегмента 2</v>
      </c>
      <c r="B35" s="19" t="s">
        <v>26</v>
      </c>
      <c r="C35" s="4">
        <f>C29*C32</f>
        <v>1280</v>
      </c>
    </row>
    <row r="36" spans="1:3">
      <c r="A36" s="18" t="str">
        <f>A26</f>
        <v>название сегмента 2</v>
      </c>
      <c r="B36" s="19" t="s">
        <v>27</v>
      </c>
      <c r="C36" s="4">
        <f t="shared" ref="C36" si="5">C35*C33</f>
        <v>409600</v>
      </c>
    </row>
    <row r="37" spans="1:3">
      <c r="A37" s="17" t="s">
        <v>28</v>
      </c>
      <c r="B37" s="17"/>
      <c r="C37" s="17"/>
    </row>
    <row r="38" spans="1:3">
      <c r="A38" s="18" t="str">
        <f>A26</f>
        <v>название сегмента 2</v>
      </c>
      <c r="B38" s="19" t="s">
        <v>26</v>
      </c>
      <c r="C38" s="4">
        <f t="shared" ref="C38" si="6">C31*C32</f>
        <v>230.39999999999998</v>
      </c>
    </row>
    <row r="39" spans="1:3">
      <c r="A39" s="18" t="str">
        <f>A26</f>
        <v>название сегмента 2</v>
      </c>
      <c r="B39" s="19" t="s">
        <v>27</v>
      </c>
      <c r="C39" s="4">
        <f t="shared" ref="C39" si="7">C38*C33</f>
        <v>73728</v>
      </c>
    </row>
    <row r="40" spans="1:3" s="21" customFormat="1"/>
    <row r="41" spans="1:3">
      <c r="A41" s="12" t="str">
        <f>B8</f>
        <v>название сегмента 3</v>
      </c>
      <c r="B41" s="13" t="s">
        <v>12</v>
      </c>
      <c r="C41" s="14" t="s">
        <v>13</v>
      </c>
    </row>
    <row r="42" spans="1:3">
      <c r="A42" s="12"/>
      <c r="B42" s="13"/>
      <c r="C42" s="16" t="s">
        <v>14</v>
      </c>
    </row>
    <row r="43" spans="1:3">
      <c r="A43" s="17" t="s">
        <v>15</v>
      </c>
      <c r="B43" s="17"/>
      <c r="C43" s="17"/>
    </row>
    <row r="44" spans="1:3">
      <c r="A44" s="18" t="s">
        <v>16</v>
      </c>
      <c r="B44" s="19" t="s">
        <v>17</v>
      </c>
      <c r="C44" s="3">
        <v>160</v>
      </c>
    </row>
    <row r="45" spans="1:3">
      <c r="A45" s="18" t="s">
        <v>18</v>
      </c>
      <c r="B45" s="19" t="s">
        <v>19</v>
      </c>
      <c r="C45" s="20">
        <v>0.18</v>
      </c>
    </row>
    <row r="46" spans="1:3" ht="30">
      <c r="A46" s="18" t="s">
        <v>20</v>
      </c>
      <c r="B46" s="19" t="s">
        <v>17</v>
      </c>
      <c r="C46" s="4">
        <f t="shared" ref="C46" si="8">C44*C45</f>
        <v>28.799999999999997</v>
      </c>
    </row>
    <row r="47" spans="1:3">
      <c r="A47" s="18" t="s">
        <v>21</v>
      </c>
      <c r="B47" s="19" t="s">
        <v>22</v>
      </c>
      <c r="C47" s="3">
        <v>8</v>
      </c>
    </row>
    <row r="48" spans="1:3">
      <c r="A48" s="18" t="s">
        <v>23</v>
      </c>
      <c r="B48" s="19" t="s">
        <v>24</v>
      </c>
      <c r="C48" s="3">
        <v>320</v>
      </c>
    </row>
    <row r="49" spans="1:3">
      <c r="A49" s="17" t="s">
        <v>25</v>
      </c>
      <c r="B49" s="17"/>
      <c r="C49" s="17"/>
    </row>
    <row r="50" spans="1:3">
      <c r="A50" s="18" t="str">
        <f>A41</f>
        <v>название сегмента 3</v>
      </c>
      <c r="B50" s="19" t="s">
        <v>26</v>
      </c>
      <c r="C50" s="4">
        <f>C44*C47</f>
        <v>1280</v>
      </c>
    </row>
    <row r="51" spans="1:3">
      <c r="A51" s="18" t="str">
        <f>A41</f>
        <v>название сегмента 3</v>
      </c>
      <c r="B51" s="19" t="s">
        <v>27</v>
      </c>
      <c r="C51" s="4">
        <f t="shared" ref="C51" si="9">C50*C48</f>
        <v>409600</v>
      </c>
    </row>
    <row r="52" spans="1:3">
      <c r="A52" s="17" t="s">
        <v>28</v>
      </c>
      <c r="B52" s="17"/>
      <c r="C52" s="17"/>
    </row>
    <row r="53" spans="1:3">
      <c r="A53" s="18" t="str">
        <f>A41</f>
        <v>название сегмента 3</v>
      </c>
      <c r="B53" s="19" t="s">
        <v>26</v>
      </c>
      <c r="C53" s="4">
        <f t="shared" ref="C53" si="10">C46*C47</f>
        <v>230.39999999999998</v>
      </c>
    </row>
    <row r="54" spans="1:3">
      <c r="A54" s="18" t="str">
        <f>A41</f>
        <v>название сегмента 3</v>
      </c>
      <c r="B54" s="19" t="s">
        <v>27</v>
      </c>
      <c r="C54" s="4">
        <f t="shared" ref="C54" si="11">C53*C48</f>
        <v>73728</v>
      </c>
    </row>
    <row r="56" spans="1:3">
      <c r="A56" s="12" t="s">
        <v>29</v>
      </c>
      <c r="B56" s="13" t="s">
        <v>12</v>
      </c>
      <c r="C56" s="14" t="s">
        <v>13</v>
      </c>
    </row>
    <row r="57" spans="1:3">
      <c r="A57" s="12"/>
      <c r="B57" s="13"/>
      <c r="C57" s="16" t="s">
        <v>14</v>
      </c>
    </row>
    <row r="58" spans="1:3">
      <c r="A58" s="18" t="str">
        <f>A20</f>
        <v>название сегмента 1</v>
      </c>
      <c r="B58" s="19" t="s">
        <v>26</v>
      </c>
      <c r="C58" s="22">
        <f>C20</f>
        <v>1280</v>
      </c>
    </row>
    <row r="59" spans="1:3">
      <c r="A59" s="23" t="str">
        <f>A35</f>
        <v>название сегмента 2</v>
      </c>
      <c r="B59" s="19" t="s">
        <v>26</v>
      </c>
      <c r="C59" s="24">
        <f>C35</f>
        <v>1280</v>
      </c>
    </row>
    <row r="60" spans="1:3">
      <c r="A60" s="23" t="str">
        <f>A50</f>
        <v>название сегмента 3</v>
      </c>
      <c r="B60" s="19" t="s">
        <v>26</v>
      </c>
      <c r="C60" s="24">
        <f>C50</f>
        <v>1280</v>
      </c>
    </row>
    <row r="61" spans="1:3">
      <c r="A61" s="25"/>
      <c r="B61" s="25"/>
      <c r="C61" s="26">
        <f t="shared" ref="C61" si="12">SUM(C58:C60)</f>
        <v>3840</v>
      </c>
    </row>
    <row r="62" spans="1:3">
      <c r="A62" s="23" t="str">
        <f>A21</f>
        <v>название сегмента 1</v>
      </c>
      <c r="B62" s="19" t="s">
        <v>27</v>
      </c>
      <c r="C62" s="24">
        <f>C21</f>
        <v>409600</v>
      </c>
    </row>
    <row r="63" spans="1:3">
      <c r="A63" s="23" t="str">
        <f>A36</f>
        <v>название сегмента 2</v>
      </c>
      <c r="B63" s="19" t="s">
        <v>27</v>
      </c>
      <c r="C63" s="24">
        <f>C36</f>
        <v>409600</v>
      </c>
    </row>
    <row r="64" spans="1:3">
      <c r="A64" s="23" t="str">
        <f>A51</f>
        <v>название сегмента 3</v>
      </c>
      <c r="B64" s="19" t="s">
        <v>27</v>
      </c>
      <c r="C64" s="24">
        <f>C51</f>
        <v>409600</v>
      </c>
    </row>
    <row r="65" spans="1:3">
      <c r="A65" s="25"/>
      <c r="B65" s="25"/>
      <c r="C65" s="26">
        <f t="shared" ref="C65" si="13">SUM(C62:C64)</f>
        <v>1228800</v>
      </c>
    </row>
    <row r="66" spans="1:3">
      <c r="A66" s="12" t="s">
        <v>30</v>
      </c>
      <c r="B66" s="13" t="s">
        <v>12</v>
      </c>
      <c r="C66" s="14" t="s">
        <v>13</v>
      </c>
    </row>
    <row r="67" spans="1:3">
      <c r="A67" s="12"/>
      <c r="B67" s="13"/>
      <c r="C67" s="16" t="s">
        <v>14</v>
      </c>
    </row>
    <row r="68" spans="1:3">
      <c r="A68" s="23" t="str">
        <f>A23</f>
        <v>название сегмента 1</v>
      </c>
      <c r="B68" s="19" t="s">
        <v>26</v>
      </c>
      <c r="C68" s="22">
        <f t="shared" ref="C68" si="14">C23</f>
        <v>230.39999999999998</v>
      </c>
    </row>
    <row r="69" spans="1:3">
      <c r="A69" s="23" t="str">
        <f>A38</f>
        <v>название сегмента 2</v>
      </c>
      <c r="B69" s="19" t="s">
        <v>26</v>
      </c>
      <c r="C69" s="24">
        <f t="shared" ref="C69" si="15">C38</f>
        <v>230.39999999999998</v>
      </c>
    </row>
    <row r="70" spans="1:3">
      <c r="A70" s="23" t="str">
        <f>A53</f>
        <v>название сегмента 3</v>
      </c>
      <c r="B70" s="19" t="s">
        <v>26</v>
      </c>
      <c r="C70" s="24">
        <f t="shared" ref="C70" si="16">C53</f>
        <v>230.39999999999998</v>
      </c>
    </row>
    <row r="71" spans="1:3">
      <c r="A71" s="25"/>
      <c r="B71" s="25"/>
      <c r="C71" s="26">
        <f t="shared" ref="C71" si="17">SUM(C68:C70)</f>
        <v>691.19999999999993</v>
      </c>
    </row>
    <row r="72" spans="1:3">
      <c r="A72" s="23" t="str">
        <f>A24</f>
        <v>название сегмента 1</v>
      </c>
      <c r="B72" s="19" t="s">
        <v>27</v>
      </c>
      <c r="C72" s="24">
        <f t="shared" ref="C72" si="18">C24</f>
        <v>73728</v>
      </c>
    </row>
    <row r="73" spans="1:3">
      <c r="A73" s="23" t="str">
        <f>A39</f>
        <v>название сегмента 2</v>
      </c>
      <c r="B73" s="19" t="s">
        <v>27</v>
      </c>
      <c r="C73" s="24">
        <f t="shared" ref="C73" si="19">C39</f>
        <v>73728</v>
      </c>
    </row>
    <row r="74" spans="1:3">
      <c r="A74" s="23" t="str">
        <f>A54</f>
        <v>название сегмента 3</v>
      </c>
      <c r="B74" s="19" t="s">
        <v>27</v>
      </c>
      <c r="C74" s="24">
        <f t="shared" ref="C74" si="20">C54</f>
        <v>73728</v>
      </c>
    </row>
    <row r="75" spans="1:3">
      <c r="A75" s="25"/>
      <c r="B75" s="25"/>
      <c r="C75" s="26">
        <f t="shared" ref="C75" si="21">SUM(C72:C74)</f>
        <v>221184</v>
      </c>
    </row>
  </sheetData>
  <mergeCells count="19">
    <mergeCell ref="A49:C49"/>
    <mergeCell ref="A52:C52"/>
    <mergeCell ref="A56:A57"/>
    <mergeCell ref="B56:B57"/>
    <mergeCell ref="A66:A67"/>
    <mergeCell ref="B66:B67"/>
    <mergeCell ref="A28:C28"/>
    <mergeCell ref="A34:C34"/>
    <mergeCell ref="A37:C37"/>
    <mergeCell ref="A41:A42"/>
    <mergeCell ref="B41:B42"/>
    <mergeCell ref="A43:C43"/>
    <mergeCell ref="A11:A12"/>
    <mergeCell ref="B11:B12"/>
    <mergeCell ref="A13:C13"/>
    <mergeCell ref="A19:C19"/>
    <mergeCell ref="A22:C22"/>
    <mergeCell ref="A26:A27"/>
    <mergeCell ref="B26:B27"/>
  </mergeCell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workbookViewId="0">
      <selection activeCell="D7" sqref="D7"/>
    </sheetView>
  </sheetViews>
  <sheetFormatPr baseColWidth="10" defaultColWidth="8.83203125" defaultRowHeight="15" x14ac:dyDescent="0"/>
  <cols>
    <col min="1" max="1" width="32.1640625" customWidth="1"/>
    <col min="2" max="2" width="23.5" customWidth="1"/>
    <col min="3" max="3" width="19.5" customWidth="1"/>
    <col min="4" max="4" width="21" customWidth="1"/>
    <col min="5" max="5" width="18.6640625" customWidth="1"/>
    <col min="6" max="6" width="15.83203125" customWidth="1"/>
    <col min="7" max="7" width="16" customWidth="1"/>
    <col min="8" max="8" width="16.5" customWidth="1"/>
    <col min="9" max="9" width="17" customWidth="1"/>
  </cols>
  <sheetData>
    <row r="1" spans="1:9" ht="18">
      <c r="A1" s="1" t="s">
        <v>0</v>
      </c>
      <c r="B1" s="2"/>
    </row>
    <row r="2" spans="1:9">
      <c r="A2" s="3"/>
      <c r="B2" t="s">
        <v>1</v>
      </c>
    </row>
    <row r="3" spans="1:9">
      <c r="A3" s="4"/>
      <c r="B3" t="s">
        <v>2</v>
      </c>
    </row>
    <row r="4" spans="1:9" ht="16" thickBot="1"/>
    <row r="5" spans="1:9">
      <c r="A5" s="5" t="s">
        <v>3</v>
      </c>
      <c r="B5" s="6" t="s">
        <v>4</v>
      </c>
    </row>
    <row r="6" spans="1:9">
      <c r="A6" s="7" t="s">
        <v>5</v>
      </c>
      <c r="B6" s="8" t="s">
        <v>6</v>
      </c>
    </row>
    <row r="7" spans="1:9">
      <c r="A7" s="7" t="s">
        <v>7</v>
      </c>
      <c r="B7" s="8" t="s">
        <v>8</v>
      </c>
    </row>
    <row r="8" spans="1:9" ht="16" thickBot="1">
      <c r="A8" s="9" t="s">
        <v>9</v>
      </c>
      <c r="B8" s="10" t="s">
        <v>10</v>
      </c>
    </row>
    <row r="10" spans="1:9">
      <c r="A10" s="11" t="s">
        <v>11</v>
      </c>
      <c r="B10" s="11"/>
    </row>
    <row r="11" spans="1:9" s="15" customFormat="1" ht="28">
      <c r="A11" s="12" t="str">
        <f>B6</f>
        <v>название сегмента 1</v>
      </c>
      <c r="B11" s="13" t="s">
        <v>12</v>
      </c>
      <c r="C11" s="14" t="s">
        <v>31</v>
      </c>
      <c r="D11" s="14" t="s">
        <v>31</v>
      </c>
      <c r="E11" s="14" t="s">
        <v>32</v>
      </c>
      <c r="F11" s="14" t="s">
        <v>13</v>
      </c>
      <c r="G11" s="14" t="s">
        <v>33</v>
      </c>
      <c r="H11" s="14" t="s">
        <v>34</v>
      </c>
      <c r="I11" s="14" t="s">
        <v>35</v>
      </c>
    </row>
    <row r="12" spans="1:9" s="15" customFormat="1">
      <c r="A12" s="12"/>
      <c r="B12" s="13"/>
      <c r="C12" s="16" t="s">
        <v>36</v>
      </c>
      <c r="D12" s="16" t="s">
        <v>37</v>
      </c>
      <c r="E12" s="16" t="s">
        <v>38</v>
      </c>
      <c r="F12" s="16" t="s">
        <v>14</v>
      </c>
      <c r="G12" s="16" t="s">
        <v>39</v>
      </c>
      <c r="H12" s="16" t="s">
        <v>40</v>
      </c>
      <c r="I12" s="16" t="s">
        <v>41</v>
      </c>
    </row>
    <row r="13" spans="1:9" s="15" customFormat="1">
      <c r="A13" s="17" t="s">
        <v>15</v>
      </c>
      <c r="B13" s="17"/>
      <c r="C13" s="17"/>
      <c r="D13" s="17"/>
      <c r="E13" s="17"/>
      <c r="F13" s="17"/>
      <c r="G13" s="17"/>
      <c r="H13" s="17"/>
      <c r="I13" s="17"/>
    </row>
    <row r="14" spans="1:9" s="15" customFormat="1">
      <c r="A14" s="18" t="s">
        <v>16</v>
      </c>
      <c r="B14" s="19" t="s">
        <v>17</v>
      </c>
      <c r="C14" s="3">
        <v>150</v>
      </c>
      <c r="D14" s="3">
        <v>160</v>
      </c>
      <c r="E14" s="3">
        <v>160</v>
      </c>
      <c r="F14" s="3">
        <v>160</v>
      </c>
      <c r="G14" s="3">
        <v>170</v>
      </c>
      <c r="H14" s="3">
        <v>176</v>
      </c>
      <c r="I14" s="3">
        <v>179</v>
      </c>
    </row>
    <row r="15" spans="1:9" s="15" customFormat="1">
      <c r="A15" s="18" t="s">
        <v>18</v>
      </c>
      <c r="B15" s="19" t="s">
        <v>19</v>
      </c>
      <c r="C15" s="20">
        <v>0.1</v>
      </c>
      <c r="D15" s="20">
        <v>0.11</v>
      </c>
      <c r="E15" s="20">
        <v>0.15</v>
      </c>
      <c r="F15" s="20">
        <v>0.18</v>
      </c>
      <c r="G15" s="20">
        <v>0.25</v>
      </c>
      <c r="H15" s="20">
        <v>0.3</v>
      </c>
      <c r="I15" s="20">
        <v>0.31</v>
      </c>
    </row>
    <row r="16" spans="1:9" s="15" customFormat="1" ht="30">
      <c r="A16" s="18" t="s">
        <v>20</v>
      </c>
      <c r="B16" s="19" t="s">
        <v>17</v>
      </c>
      <c r="C16" s="4">
        <f>C14*C15</f>
        <v>15</v>
      </c>
      <c r="D16" s="4">
        <f t="shared" ref="D16:I16" si="0">D14*D15</f>
        <v>17.600000000000001</v>
      </c>
      <c r="E16" s="4">
        <f t="shared" si="0"/>
        <v>24</v>
      </c>
      <c r="F16" s="4">
        <f t="shared" si="0"/>
        <v>28.799999999999997</v>
      </c>
      <c r="G16" s="4">
        <f t="shared" si="0"/>
        <v>42.5</v>
      </c>
      <c r="H16" s="4">
        <f t="shared" si="0"/>
        <v>52.8</v>
      </c>
      <c r="I16" s="4">
        <f t="shared" si="0"/>
        <v>55.49</v>
      </c>
    </row>
    <row r="17" spans="1:9" s="15" customFormat="1">
      <c r="A17" s="18" t="s">
        <v>21</v>
      </c>
      <c r="B17" s="19" t="s">
        <v>22</v>
      </c>
      <c r="C17" s="3">
        <v>5</v>
      </c>
      <c r="D17" s="3">
        <v>6</v>
      </c>
      <c r="E17" s="3">
        <v>7</v>
      </c>
      <c r="F17" s="3">
        <v>8</v>
      </c>
      <c r="G17" s="3">
        <v>8</v>
      </c>
      <c r="H17" s="3">
        <v>8</v>
      </c>
      <c r="I17" s="3">
        <v>8</v>
      </c>
    </row>
    <row r="18" spans="1:9" s="15" customFormat="1">
      <c r="A18" s="18" t="s">
        <v>23</v>
      </c>
      <c r="B18" s="19" t="s">
        <v>24</v>
      </c>
      <c r="C18" s="3">
        <v>200</v>
      </c>
      <c r="D18" s="3">
        <v>300</v>
      </c>
      <c r="E18" s="3">
        <v>350</v>
      </c>
      <c r="F18" s="3">
        <v>320</v>
      </c>
      <c r="G18" s="3">
        <v>360</v>
      </c>
      <c r="H18" s="3">
        <v>380</v>
      </c>
      <c r="I18" s="3">
        <v>390</v>
      </c>
    </row>
    <row r="19" spans="1:9" s="15" customFormat="1">
      <c r="A19" s="17" t="s">
        <v>25</v>
      </c>
      <c r="B19" s="17"/>
      <c r="C19" s="17"/>
      <c r="D19" s="17"/>
      <c r="E19" s="17"/>
      <c r="F19" s="17"/>
      <c r="G19" s="17"/>
      <c r="H19" s="17"/>
      <c r="I19" s="17"/>
    </row>
    <row r="20" spans="1:9" s="15" customFormat="1">
      <c r="A20" s="18" t="str">
        <f>A11</f>
        <v>название сегмента 1</v>
      </c>
      <c r="B20" s="19" t="s">
        <v>26</v>
      </c>
      <c r="C20" s="4">
        <f t="shared" ref="C20:I20" si="1">C14*C17</f>
        <v>750</v>
      </c>
      <c r="D20" s="4">
        <f t="shared" si="1"/>
        <v>960</v>
      </c>
      <c r="E20" s="4">
        <f t="shared" si="1"/>
        <v>1120</v>
      </c>
      <c r="F20" s="4">
        <f t="shared" si="1"/>
        <v>1280</v>
      </c>
      <c r="G20" s="4">
        <f t="shared" si="1"/>
        <v>1360</v>
      </c>
      <c r="H20" s="4">
        <f t="shared" si="1"/>
        <v>1408</v>
      </c>
      <c r="I20" s="4">
        <f t="shared" si="1"/>
        <v>1432</v>
      </c>
    </row>
    <row r="21" spans="1:9" s="15" customFormat="1">
      <c r="A21" s="18" t="str">
        <f>A11</f>
        <v>название сегмента 1</v>
      </c>
      <c r="B21" s="19" t="s">
        <v>27</v>
      </c>
      <c r="C21" s="4">
        <f>C20*C18</f>
        <v>150000</v>
      </c>
      <c r="D21" s="4">
        <f t="shared" ref="D21:I21" si="2">D20*D18</f>
        <v>288000</v>
      </c>
      <c r="E21" s="4">
        <f t="shared" si="2"/>
        <v>392000</v>
      </c>
      <c r="F21" s="4">
        <f t="shared" si="2"/>
        <v>409600</v>
      </c>
      <c r="G21" s="4">
        <f t="shared" si="2"/>
        <v>489600</v>
      </c>
      <c r="H21" s="4">
        <f t="shared" si="2"/>
        <v>535040</v>
      </c>
      <c r="I21" s="4">
        <f t="shared" si="2"/>
        <v>558480</v>
      </c>
    </row>
    <row r="22" spans="1:9" s="15" customFormat="1">
      <c r="A22" s="17" t="s">
        <v>28</v>
      </c>
      <c r="B22" s="17"/>
      <c r="C22" s="17"/>
      <c r="D22" s="17"/>
      <c r="E22" s="17"/>
      <c r="F22" s="17"/>
      <c r="G22" s="17"/>
      <c r="H22" s="17"/>
      <c r="I22" s="17"/>
    </row>
    <row r="23" spans="1:9" s="15" customFormat="1">
      <c r="A23" s="18" t="str">
        <f>A11</f>
        <v>название сегмента 1</v>
      </c>
      <c r="B23" s="19" t="s">
        <v>26</v>
      </c>
      <c r="C23" s="4">
        <f>C16*C17</f>
        <v>75</v>
      </c>
      <c r="D23" s="4">
        <f t="shared" ref="D23:I23" si="3">D16*D17</f>
        <v>105.60000000000001</v>
      </c>
      <c r="E23" s="4">
        <f t="shared" si="3"/>
        <v>168</v>
      </c>
      <c r="F23" s="4">
        <f t="shared" si="3"/>
        <v>230.39999999999998</v>
      </c>
      <c r="G23" s="4">
        <f t="shared" si="3"/>
        <v>340</v>
      </c>
      <c r="H23" s="4">
        <f t="shared" si="3"/>
        <v>422.4</v>
      </c>
      <c r="I23" s="4">
        <f t="shared" si="3"/>
        <v>443.92</v>
      </c>
    </row>
    <row r="24" spans="1:9" s="15" customFormat="1">
      <c r="A24" s="18" t="str">
        <f>A11</f>
        <v>название сегмента 1</v>
      </c>
      <c r="B24" s="19" t="s">
        <v>27</v>
      </c>
      <c r="C24" s="4">
        <f>C23*C18</f>
        <v>15000</v>
      </c>
      <c r="D24" s="4">
        <f t="shared" ref="D24:I24" si="4">D23*D18</f>
        <v>31680.000000000004</v>
      </c>
      <c r="E24" s="4">
        <f t="shared" si="4"/>
        <v>58800</v>
      </c>
      <c r="F24" s="4">
        <f t="shared" si="4"/>
        <v>73728</v>
      </c>
      <c r="G24" s="4">
        <f t="shared" si="4"/>
        <v>122400</v>
      </c>
      <c r="H24" s="4">
        <f t="shared" si="4"/>
        <v>160512</v>
      </c>
      <c r="I24" s="4">
        <f t="shared" si="4"/>
        <v>173128.80000000002</v>
      </c>
    </row>
    <row r="25" spans="1:9" s="21" customFormat="1"/>
    <row r="26" spans="1:9" ht="28">
      <c r="A26" s="12" t="str">
        <f>B7</f>
        <v>название сегмента 2</v>
      </c>
      <c r="B26" s="13" t="s">
        <v>12</v>
      </c>
      <c r="C26" s="14" t="s">
        <v>31</v>
      </c>
      <c r="D26" s="14" t="s">
        <v>31</v>
      </c>
      <c r="E26" s="14" t="s">
        <v>32</v>
      </c>
      <c r="F26" s="14" t="s">
        <v>13</v>
      </c>
      <c r="G26" s="14" t="s">
        <v>33</v>
      </c>
      <c r="H26" s="14" t="s">
        <v>34</v>
      </c>
      <c r="I26" s="14" t="s">
        <v>35</v>
      </c>
    </row>
    <row r="27" spans="1:9">
      <c r="A27" s="12"/>
      <c r="B27" s="13"/>
      <c r="C27" s="16" t="s">
        <v>36</v>
      </c>
      <c r="D27" s="16" t="s">
        <v>37</v>
      </c>
      <c r="E27" s="16" t="s">
        <v>38</v>
      </c>
      <c r="F27" s="16" t="s">
        <v>14</v>
      </c>
      <c r="G27" s="16" t="s">
        <v>39</v>
      </c>
      <c r="H27" s="16" t="s">
        <v>40</v>
      </c>
      <c r="I27" s="16" t="s">
        <v>41</v>
      </c>
    </row>
    <row r="28" spans="1:9">
      <c r="A28" s="17" t="s">
        <v>15</v>
      </c>
      <c r="B28" s="17"/>
      <c r="C28" s="17"/>
      <c r="D28" s="17"/>
      <c r="E28" s="17"/>
      <c r="F28" s="17"/>
      <c r="G28" s="17"/>
      <c r="H28" s="17"/>
      <c r="I28" s="17"/>
    </row>
    <row r="29" spans="1:9">
      <c r="A29" s="18" t="s">
        <v>16</v>
      </c>
      <c r="B29" s="19" t="s">
        <v>17</v>
      </c>
      <c r="C29" s="3">
        <v>150</v>
      </c>
      <c r="D29" s="3">
        <v>160</v>
      </c>
      <c r="E29" s="3">
        <v>160</v>
      </c>
      <c r="F29" s="3">
        <v>160</v>
      </c>
      <c r="G29" s="3">
        <v>170</v>
      </c>
      <c r="H29" s="3">
        <v>176</v>
      </c>
      <c r="I29" s="3">
        <v>179</v>
      </c>
    </row>
    <row r="30" spans="1:9">
      <c r="A30" s="18" t="s">
        <v>18</v>
      </c>
      <c r="B30" s="19" t="s">
        <v>19</v>
      </c>
      <c r="C30" s="20">
        <v>0.1</v>
      </c>
      <c r="D30" s="20">
        <v>0.11</v>
      </c>
      <c r="E30" s="20">
        <v>0.15</v>
      </c>
      <c r="F30" s="20">
        <v>0.18</v>
      </c>
      <c r="G30" s="20">
        <v>0.25</v>
      </c>
      <c r="H30" s="20">
        <v>0.3</v>
      </c>
      <c r="I30" s="20">
        <v>0.31</v>
      </c>
    </row>
    <row r="31" spans="1:9" ht="30">
      <c r="A31" s="18" t="s">
        <v>20</v>
      </c>
      <c r="B31" s="19" t="s">
        <v>17</v>
      </c>
      <c r="C31" s="4">
        <f>C29*C30</f>
        <v>15</v>
      </c>
      <c r="D31" s="4">
        <f t="shared" ref="D31:I31" si="5">D29*D30</f>
        <v>17.600000000000001</v>
      </c>
      <c r="E31" s="4">
        <f t="shared" si="5"/>
        <v>24</v>
      </c>
      <c r="F31" s="4">
        <f t="shared" si="5"/>
        <v>28.799999999999997</v>
      </c>
      <c r="G31" s="4">
        <f t="shared" si="5"/>
        <v>42.5</v>
      </c>
      <c r="H31" s="4">
        <f t="shared" si="5"/>
        <v>52.8</v>
      </c>
      <c r="I31" s="4">
        <f t="shared" si="5"/>
        <v>55.49</v>
      </c>
    </row>
    <row r="32" spans="1:9">
      <c r="A32" s="18" t="s">
        <v>21</v>
      </c>
      <c r="B32" s="19" t="s">
        <v>22</v>
      </c>
      <c r="C32" s="3">
        <v>5</v>
      </c>
      <c r="D32" s="3">
        <v>6</v>
      </c>
      <c r="E32" s="3">
        <v>7</v>
      </c>
      <c r="F32" s="3">
        <v>8</v>
      </c>
      <c r="G32" s="3">
        <v>8</v>
      </c>
      <c r="H32" s="3">
        <v>8</v>
      </c>
      <c r="I32" s="3">
        <v>8</v>
      </c>
    </row>
    <row r="33" spans="1:9">
      <c r="A33" s="18" t="s">
        <v>23</v>
      </c>
      <c r="B33" s="19" t="s">
        <v>24</v>
      </c>
      <c r="C33" s="3">
        <v>200</v>
      </c>
      <c r="D33" s="3">
        <v>300</v>
      </c>
      <c r="E33" s="3">
        <v>350</v>
      </c>
      <c r="F33" s="3">
        <v>320</v>
      </c>
      <c r="G33" s="3">
        <v>360</v>
      </c>
      <c r="H33" s="3">
        <v>380</v>
      </c>
      <c r="I33" s="3">
        <v>390</v>
      </c>
    </row>
    <row r="34" spans="1:9">
      <c r="A34" s="17" t="s">
        <v>25</v>
      </c>
      <c r="B34" s="17"/>
      <c r="C34" s="17"/>
      <c r="D34" s="17"/>
      <c r="E34" s="17"/>
      <c r="F34" s="17"/>
      <c r="G34" s="17"/>
      <c r="H34" s="17"/>
      <c r="I34" s="17"/>
    </row>
    <row r="35" spans="1:9">
      <c r="A35" s="18" t="str">
        <f>A26</f>
        <v>название сегмента 2</v>
      </c>
      <c r="B35" s="19" t="s">
        <v>26</v>
      </c>
      <c r="C35" s="4">
        <f t="shared" ref="C35:I35" si="6">C29*C32</f>
        <v>750</v>
      </c>
      <c r="D35" s="4">
        <f t="shared" si="6"/>
        <v>960</v>
      </c>
      <c r="E35" s="4">
        <f t="shared" si="6"/>
        <v>1120</v>
      </c>
      <c r="F35" s="4">
        <f t="shared" si="6"/>
        <v>1280</v>
      </c>
      <c r="G35" s="4">
        <f t="shared" si="6"/>
        <v>1360</v>
      </c>
      <c r="H35" s="4">
        <f t="shared" si="6"/>
        <v>1408</v>
      </c>
      <c r="I35" s="4">
        <f t="shared" si="6"/>
        <v>1432</v>
      </c>
    </row>
    <row r="36" spans="1:9">
      <c r="A36" s="18" t="str">
        <f>A26</f>
        <v>название сегмента 2</v>
      </c>
      <c r="B36" s="19" t="s">
        <v>27</v>
      </c>
      <c r="C36" s="4">
        <f>C35*C33</f>
        <v>150000</v>
      </c>
      <c r="D36" s="4">
        <f t="shared" ref="D36:I36" si="7">D35*D33</f>
        <v>288000</v>
      </c>
      <c r="E36" s="4">
        <f t="shared" si="7"/>
        <v>392000</v>
      </c>
      <c r="F36" s="4">
        <f t="shared" si="7"/>
        <v>409600</v>
      </c>
      <c r="G36" s="4">
        <f t="shared" si="7"/>
        <v>489600</v>
      </c>
      <c r="H36" s="4">
        <f t="shared" si="7"/>
        <v>535040</v>
      </c>
      <c r="I36" s="4">
        <f t="shared" si="7"/>
        <v>558480</v>
      </c>
    </row>
    <row r="37" spans="1:9">
      <c r="A37" s="17" t="s">
        <v>28</v>
      </c>
      <c r="B37" s="17"/>
      <c r="C37" s="17"/>
      <c r="D37" s="17"/>
      <c r="E37" s="17"/>
      <c r="F37" s="17"/>
      <c r="G37" s="17"/>
      <c r="H37" s="17"/>
      <c r="I37" s="17"/>
    </row>
    <row r="38" spans="1:9">
      <c r="A38" s="18" t="str">
        <f>A26</f>
        <v>название сегмента 2</v>
      </c>
      <c r="B38" s="19" t="s">
        <v>26</v>
      </c>
      <c r="C38" s="4">
        <f>C31*C32</f>
        <v>75</v>
      </c>
      <c r="D38" s="4">
        <f t="shared" ref="D38:I38" si="8">D31*D32</f>
        <v>105.60000000000001</v>
      </c>
      <c r="E38" s="4">
        <f t="shared" si="8"/>
        <v>168</v>
      </c>
      <c r="F38" s="4">
        <f t="shared" si="8"/>
        <v>230.39999999999998</v>
      </c>
      <c r="G38" s="4">
        <f t="shared" si="8"/>
        <v>340</v>
      </c>
      <c r="H38" s="4">
        <f t="shared" si="8"/>
        <v>422.4</v>
      </c>
      <c r="I38" s="4">
        <f t="shared" si="8"/>
        <v>443.92</v>
      </c>
    </row>
    <row r="39" spans="1:9">
      <c r="A39" s="18" t="str">
        <f>A26</f>
        <v>название сегмента 2</v>
      </c>
      <c r="B39" s="19" t="s">
        <v>27</v>
      </c>
      <c r="C39" s="4">
        <f>C38*C33</f>
        <v>15000</v>
      </c>
      <c r="D39" s="4">
        <f t="shared" ref="D39:I39" si="9">D38*D33</f>
        <v>31680.000000000004</v>
      </c>
      <c r="E39" s="4">
        <f t="shared" si="9"/>
        <v>58800</v>
      </c>
      <c r="F39" s="4">
        <f t="shared" si="9"/>
        <v>73728</v>
      </c>
      <c r="G39" s="4">
        <f t="shared" si="9"/>
        <v>122400</v>
      </c>
      <c r="H39" s="4">
        <f t="shared" si="9"/>
        <v>160512</v>
      </c>
      <c r="I39" s="4">
        <f t="shared" si="9"/>
        <v>173128.80000000002</v>
      </c>
    </row>
    <row r="40" spans="1:9" s="21" customFormat="1"/>
    <row r="41" spans="1:9" ht="28">
      <c r="A41" s="12" t="str">
        <f>B8</f>
        <v>название сегмента 3</v>
      </c>
      <c r="B41" s="13" t="s">
        <v>12</v>
      </c>
      <c r="C41" s="14" t="s">
        <v>31</v>
      </c>
      <c r="D41" s="14" t="s">
        <v>31</v>
      </c>
      <c r="E41" s="14" t="s">
        <v>32</v>
      </c>
      <c r="F41" s="14" t="s">
        <v>13</v>
      </c>
      <c r="G41" s="14" t="s">
        <v>33</v>
      </c>
      <c r="H41" s="14" t="s">
        <v>34</v>
      </c>
      <c r="I41" s="14" t="s">
        <v>35</v>
      </c>
    </row>
    <row r="42" spans="1:9">
      <c r="A42" s="12"/>
      <c r="B42" s="13"/>
      <c r="C42" s="16" t="s">
        <v>36</v>
      </c>
      <c r="D42" s="16" t="s">
        <v>37</v>
      </c>
      <c r="E42" s="16" t="s">
        <v>38</v>
      </c>
      <c r="F42" s="16" t="s">
        <v>14</v>
      </c>
      <c r="G42" s="16" t="s">
        <v>39</v>
      </c>
      <c r="H42" s="16" t="s">
        <v>40</v>
      </c>
      <c r="I42" s="16" t="s">
        <v>41</v>
      </c>
    </row>
    <row r="43" spans="1:9">
      <c r="A43" s="17" t="s">
        <v>15</v>
      </c>
      <c r="B43" s="17"/>
      <c r="C43" s="17"/>
      <c r="D43" s="17"/>
      <c r="E43" s="17"/>
      <c r="F43" s="17"/>
      <c r="G43" s="17"/>
      <c r="H43" s="17"/>
      <c r="I43" s="17"/>
    </row>
    <row r="44" spans="1:9">
      <c r="A44" s="18" t="s">
        <v>16</v>
      </c>
      <c r="B44" s="19" t="s">
        <v>17</v>
      </c>
      <c r="C44" s="3">
        <v>150</v>
      </c>
      <c r="D44" s="3">
        <v>160</v>
      </c>
      <c r="E44" s="3">
        <v>160</v>
      </c>
      <c r="F44" s="3">
        <v>160</v>
      </c>
      <c r="G44" s="3">
        <v>170</v>
      </c>
      <c r="H44" s="3">
        <v>176</v>
      </c>
      <c r="I44" s="3">
        <v>179</v>
      </c>
    </row>
    <row r="45" spans="1:9">
      <c r="A45" s="18" t="s">
        <v>18</v>
      </c>
      <c r="B45" s="19" t="s">
        <v>19</v>
      </c>
      <c r="C45" s="20">
        <v>0.1</v>
      </c>
      <c r="D45" s="20">
        <v>0.11</v>
      </c>
      <c r="E45" s="20">
        <v>0.15</v>
      </c>
      <c r="F45" s="20">
        <v>0.18</v>
      </c>
      <c r="G45" s="20">
        <v>0.25</v>
      </c>
      <c r="H45" s="20">
        <v>0.3</v>
      </c>
      <c r="I45" s="20">
        <v>0.31</v>
      </c>
    </row>
    <row r="46" spans="1:9" ht="30">
      <c r="A46" s="18" t="s">
        <v>20</v>
      </c>
      <c r="B46" s="19" t="s">
        <v>17</v>
      </c>
      <c r="C46" s="4">
        <f>C44*C45</f>
        <v>15</v>
      </c>
      <c r="D46" s="4">
        <f t="shared" ref="D46:I46" si="10">D44*D45</f>
        <v>17.600000000000001</v>
      </c>
      <c r="E46" s="4">
        <f t="shared" si="10"/>
        <v>24</v>
      </c>
      <c r="F46" s="4">
        <f t="shared" si="10"/>
        <v>28.799999999999997</v>
      </c>
      <c r="G46" s="4">
        <f t="shared" si="10"/>
        <v>42.5</v>
      </c>
      <c r="H46" s="4">
        <f t="shared" si="10"/>
        <v>52.8</v>
      </c>
      <c r="I46" s="4">
        <f t="shared" si="10"/>
        <v>55.49</v>
      </c>
    </row>
    <row r="47" spans="1:9">
      <c r="A47" s="18" t="s">
        <v>21</v>
      </c>
      <c r="B47" s="19" t="s">
        <v>22</v>
      </c>
      <c r="C47" s="3">
        <v>5</v>
      </c>
      <c r="D47" s="3">
        <v>6</v>
      </c>
      <c r="E47" s="3">
        <v>7</v>
      </c>
      <c r="F47" s="3">
        <v>8</v>
      </c>
      <c r="G47" s="3">
        <v>8</v>
      </c>
      <c r="H47" s="3">
        <v>8</v>
      </c>
      <c r="I47" s="3">
        <v>8</v>
      </c>
    </row>
    <row r="48" spans="1:9">
      <c r="A48" s="18" t="s">
        <v>23</v>
      </c>
      <c r="B48" s="19" t="s">
        <v>24</v>
      </c>
      <c r="C48" s="3">
        <v>200</v>
      </c>
      <c r="D48" s="3">
        <v>300</v>
      </c>
      <c r="E48" s="3">
        <v>350</v>
      </c>
      <c r="F48" s="3">
        <v>320</v>
      </c>
      <c r="G48" s="3">
        <v>360</v>
      </c>
      <c r="H48" s="3">
        <v>380</v>
      </c>
      <c r="I48" s="3">
        <v>390</v>
      </c>
    </row>
    <row r="49" spans="1:9">
      <c r="A49" s="17" t="s">
        <v>25</v>
      </c>
      <c r="B49" s="17"/>
      <c r="C49" s="17"/>
      <c r="D49" s="17"/>
      <c r="E49" s="17"/>
      <c r="F49" s="17"/>
      <c r="G49" s="17"/>
      <c r="H49" s="17"/>
      <c r="I49" s="17"/>
    </row>
    <row r="50" spans="1:9">
      <c r="A50" s="18" t="str">
        <f>A41</f>
        <v>название сегмента 3</v>
      </c>
      <c r="B50" s="19" t="s">
        <v>26</v>
      </c>
      <c r="C50" s="4">
        <f t="shared" ref="C50:I50" si="11">C44*C47</f>
        <v>750</v>
      </c>
      <c r="D50" s="4">
        <f t="shared" si="11"/>
        <v>960</v>
      </c>
      <c r="E50" s="4">
        <f t="shared" si="11"/>
        <v>1120</v>
      </c>
      <c r="F50" s="4">
        <f t="shared" si="11"/>
        <v>1280</v>
      </c>
      <c r="G50" s="4">
        <f t="shared" si="11"/>
        <v>1360</v>
      </c>
      <c r="H50" s="4">
        <f t="shared" si="11"/>
        <v>1408</v>
      </c>
      <c r="I50" s="4">
        <f t="shared" si="11"/>
        <v>1432</v>
      </c>
    </row>
    <row r="51" spans="1:9">
      <c r="A51" s="18" t="str">
        <f>A41</f>
        <v>название сегмента 3</v>
      </c>
      <c r="B51" s="19" t="s">
        <v>27</v>
      </c>
      <c r="C51" s="4">
        <f>C50*C48</f>
        <v>150000</v>
      </c>
      <c r="D51" s="4">
        <f t="shared" ref="D51:I51" si="12">D50*D48</f>
        <v>288000</v>
      </c>
      <c r="E51" s="4">
        <f t="shared" si="12"/>
        <v>392000</v>
      </c>
      <c r="F51" s="4">
        <f t="shared" si="12"/>
        <v>409600</v>
      </c>
      <c r="G51" s="4">
        <f t="shared" si="12"/>
        <v>489600</v>
      </c>
      <c r="H51" s="4">
        <f t="shared" si="12"/>
        <v>535040</v>
      </c>
      <c r="I51" s="4">
        <f t="shared" si="12"/>
        <v>558480</v>
      </c>
    </row>
    <row r="52" spans="1:9">
      <c r="A52" s="17" t="s">
        <v>28</v>
      </c>
      <c r="B52" s="17"/>
      <c r="C52" s="17"/>
      <c r="D52" s="17"/>
      <c r="E52" s="17"/>
      <c r="F52" s="17"/>
      <c r="G52" s="17"/>
      <c r="H52" s="17"/>
      <c r="I52" s="17"/>
    </row>
    <row r="53" spans="1:9">
      <c r="A53" s="18" t="str">
        <f>A41</f>
        <v>название сегмента 3</v>
      </c>
      <c r="B53" s="19" t="s">
        <v>26</v>
      </c>
      <c r="C53" s="4">
        <f>C46*C47</f>
        <v>75</v>
      </c>
      <c r="D53" s="4">
        <f t="shared" ref="D53:I53" si="13">D46*D47</f>
        <v>105.60000000000001</v>
      </c>
      <c r="E53" s="4">
        <f t="shared" si="13"/>
        <v>168</v>
      </c>
      <c r="F53" s="4">
        <f t="shared" si="13"/>
        <v>230.39999999999998</v>
      </c>
      <c r="G53" s="4">
        <f t="shared" si="13"/>
        <v>340</v>
      </c>
      <c r="H53" s="4">
        <f t="shared" si="13"/>
        <v>422.4</v>
      </c>
      <c r="I53" s="4">
        <f t="shared" si="13"/>
        <v>443.92</v>
      </c>
    </row>
    <row r="54" spans="1:9">
      <c r="A54" s="18" t="str">
        <f>A41</f>
        <v>название сегмента 3</v>
      </c>
      <c r="B54" s="19" t="s">
        <v>27</v>
      </c>
      <c r="C54" s="4">
        <f>C53*C48</f>
        <v>15000</v>
      </c>
      <c r="D54" s="4">
        <f t="shared" ref="D54:I54" si="14">D53*D48</f>
        <v>31680.000000000004</v>
      </c>
      <c r="E54" s="4">
        <f t="shared" si="14"/>
        <v>58800</v>
      </c>
      <c r="F54" s="4">
        <f t="shared" si="14"/>
        <v>73728</v>
      </c>
      <c r="G54" s="4">
        <f t="shared" si="14"/>
        <v>122400</v>
      </c>
      <c r="H54" s="4">
        <f t="shared" si="14"/>
        <v>160512</v>
      </c>
      <c r="I54" s="4">
        <f t="shared" si="14"/>
        <v>173128.80000000002</v>
      </c>
    </row>
    <row r="56" spans="1:9" ht="28">
      <c r="A56" s="12" t="s">
        <v>29</v>
      </c>
      <c r="B56" s="13" t="s">
        <v>12</v>
      </c>
      <c r="C56" s="14" t="s">
        <v>31</v>
      </c>
      <c r="D56" s="14" t="s">
        <v>31</v>
      </c>
      <c r="E56" s="14" t="s">
        <v>32</v>
      </c>
      <c r="F56" s="14" t="s">
        <v>13</v>
      </c>
      <c r="G56" s="14" t="s">
        <v>33</v>
      </c>
      <c r="H56" s="14" t="s">
        <v>34</v>
      </c>
      <c r="I56" s="14" t="s">
        <v>35</v>
      </c>
    </row>
    <row r="57" spans="1:9">
      <c r="A57" s="12"/>
      <c r="B57" s="13"/>
      <c r="C57" s="16" t="s">
        <v>36</v>
      </c>
      <c r="D57" s="16" t="s">
        <v>37</v>
      </c>
      <c r="E57" s="16" t="s">
        <v>38</v>
      </c>
      <c r="F57" s="16" t="s">
        <v>14</v>
      </c>
      <c r="G57" s="16" t="s">
        <v>39</v>
      </c>
      <c r="H57" s="16" t="s">
        <v>40</v>
      </c>
      <c r="I57" s="16" t="s">
        <v>41</v>
      </c>
    </row>
    <row r="58" spans="1:9">
      <c r="A58" s="18" t="str">
        <f>A20</f>
        <v>название сегмента 1</v>
      </c>
      <c r="B58" s="19" t="s">
        <v>26</v>
      </c>
      <c r="C58" s="27">
        <f t="shared" ref="C58:I58" si="15">C20</f>
        <v>750</v>
      </c>
      <c r="D58" s="27">
        <f t="shared" si="15"/>
        <v>960</v>
      </c>
      <c r="E58" s="27">
        <f t="shared" si="15"/>
        <v>1120</v>
      </c>
      <c r="F58" s="27">
        <f t="shared" si="15"/>
        <v>1280</v>
      </c>
      <c r="G58" s="27">
        <f t="shared" si="15"/>
        <v>1360</v>
      </c>
      <c r="H58" s="27">
        <f t="shared" si="15"/>
        <v>1408</v>
      </c>
      <c r="I58" s="27">
        <f t="shared" si="15"/>
        <v>1432</v>
      </c>
    </row>
    <row r="59" spans="1:9">
      <c r="A59" s="23" t="str">
        <f>A35</f>
        <v>название сегмента 2</v>
      </c>
      <c r="B59" s="19" t="s">
        <v>26</v>
      </c>
      <c r="C59" s="28">
        <f t="shared" ref="C59:I59" si="16">C35</f>
        <v>750</v>
      </c>
      <c r="D59" s="28">
        <f t="shared" si="16"/>
        <v>960</v>
      </c>
      <c r="E59" s="28">
        <f t="shared" si="16"/>
        <v>1120</v>
      </c>
      <c r="F59" s="28">
        <f t="shared" si="16"/>
        <v>1280</v>
      </c>
      <c r="G59" s="28">
        <f t="shared" si="16"/>
        <v>1360</v>
      </c>
      <c r="H59" s="28">
        <f t="shared" si="16"/>
        <v>1408</v>
      </c>
      <c r="I59" s="28">
        <f t="shared" si="16"/>
        <v>1432</v>
      </c>
    </row>
    <row r="60" spans="1:9">
      <c r="A60" s="23" t="str">
        <f>A50</f>
        <v>название сегмента 3</v>
      </c>
      <c r="B60" s="19" t="s">
        <v>26</v>
      </c>
      <c r="C60" s="28">
        <f t="shared" ref="C60:I60" si="17">C50</f>
        <v>750</v>
      </c>
      <c r="D60" s="28">
        <f t="shared" si="17"/>
        <v>960</v>
      </c>
      <c r="E60" s="28">
        <f t="shared" si="17"/>
        <v>1120</v>
      </c>
      <c r="F60" s="28">
        <f t="shared" si="17"/>
        <v>1280</v>
      </c>
      <c r="G60" s="28">
        <f t="shared" si="17"/>
        <v>1360</v>
      </c>
      <c r="H60" s="28">
        <f t="shared" si="17"/>
        <v>1408</v>
      </c>
      <c r="I60" s="28">
        <f t="shared" si="17"/>
        <v>1432</v>
      </c>
    </row>
    <row r="61" spans="1:9">
      <c r="A61" s="25"/>
      <c r="B61" s="25"/>
      <c r="C61" s="26">
        <f>SUM(C58:C60)</f>
        <v>2250</v>
      </c>
      <c r="D61" s="26">
        <f t="shared" ref="D61:I61" si="18">SUM(D58:D60)</f>
        <v>2880</v>
      </c>
      <c r="E61" s="26">
        <f t="shared" si="18"/>
        <v>3360</v>
      </c>
      <c r="F61" s="26">
        <f t="shared" si="18"/>
        <v>3840</v>
      </c>
      <c r="G61" s="26">
        <f t="shared" si="18"/>
        <v>4080</v>
      </c>
      <c r="H61" s="26">
        <f t="shared" si="18"/>
        <v>4224</v>
      </c>
      <c r="I61" s="26">
        <f t="shared" si="18"/>
        <v>4296</v>
      </c>
    </row>
    <row r="62" spans="1:9">
      <c r="A62" s="23" t="str">
        <f>A21</f>
        <v>название сегмента 1</v>
      </c>
      <c r="B62" s="19" t="s">
        <v>27</v>
      </c>
      <c r="C62" s="28">
        <f t="shared" ref="C62:I62" si="19">C21</f>
        <v>150000</v>
      </c>
      <c r="D62" s="28">
        <f t="shared" si="19"/>
        <v>288000</v>
      </c>
      <c r="E62" s="28">
        <f t="shared" si="19"/>
        <v>392000</v>
      </c>
      <c r="F62" s="28">
        <f t="shared" si="19"/>
        <v>409600</v>
      </c>
      <c r="G62" s="28">
        <f t="shared" si="19"/>
        <v>489600</v>
      </c>
      <c r="H62" s="28">
        <f t="shared" si="19"/>
        <v>535040</v>
      </c>
      <c r="I62" s="28">
        <f t="shared" si="19"/>
        <v>558480</v>
      </c>
    </row>
    <row r="63" spans="1:9">
      <c r="A63" s="23" t="str">
        <f>A36</f>
        <v>название сегмента 2</v>
      </c>
      <c r="B63" s="19" t="s">
        <v>27</v>
      </c>
      <c r="C63" s="28">
        <f t="shared" ref="C63:I63" si="20">C36</f>
        <v>150000</v>
      </c>
      <c r="D63" s="28">
        <f t="shared" si="20"/>
        <v>288000</v>
      </c>
      <c r="E63" s="28">
        <f t="shared" si="20"/>
        <v>392000</v>
      </c>
      <c r="F63" s="28">
        <f t="shared" si="20"/>
        <v>409600</v>
      </c>
      <c r="G63" s="28">
        <f t="shared" si="20"/>
        <v>489600</v>
      </c>
      <c r="H63" s="28">
        <f t="shared" si="20"/>
        <v>535040</v>
      </c>
      <c r="I63" s="28">
        <f t="shared" si="20"/>
        <v>558480</v>
      </c>
    </row>
    <row r="64" spans="1:9">
      <c r="A64" s="23" t="str">
        <f>A51</f>
        <v>название сегмента 3</v>
      </c>
      <c r="B64" s="19" t="s">
        <v>27</v>
      </c>
      <c r="C64" s="28">
        <f t="shared" ref="C64:I64" si="21">C51</f>
        <v>150000</v>
      </c>
      <c r="D64" s="28">
        <f t="shared" si="21"/>
        <v>288000</v>
      </c>
      <c r="E64" s="28">
        <f t="shared" si="21"/>
        <v>392000</v>
      </c>
      <c r="F64" s="28">
        <f t="shared" si="21"/>
        <v>409600</v>
      </c>
      <c r="G64" s="28">
        <f t="shared" si="21"/>
        <v>489600</v>
      </c>
      <c r="H64" s="28">
        <f t="shared" si="21"/>
        <v>535040</v>
      </c>
      <c r="I64" s="28">
        <f t="shared" si="21"/>
        <v>558480</v>
      </c>
    </row>
    <row r="65" spans="1:9">
      <c r="A65" s="25"/>
      <c r="B65" s="25"/>
      <c r="C65" s="26">
        <f>SUM(C62:C64)</f>
        <v>450000</v>
      </c>
      <c r="D65" s="26">
        <f t="shared" ref="D65:I65" si="22">SUM(D62:D64)</f>
        <v>864000</v>
      </c>
      <c r="E65" s="26">
        <f t="shared" si="22"/>
        <v>1176000</v>
      </c>
      <c r="F65" s="26">
        <f t="shared" si="22"/>
        <v>1228800</v>
      </c>
      <c r="G65" s="26">
        <f t="shared" si="22"/>
        <v>1468800</v>
      </c>
      <c r="H65" s="26">
        <f t="shared" si="22"/>
        <v>1605120</v>
      </c>
      <c r="I65" s="26">
        <f t="shared" si="22"/>
        <v>1675440</v>
      </c>
    </row>
    <row r="66" spans="1:9" ht="28">
      <c r="A66" s="12" t="s">
        <v>30</v>
      </c>
      <c r="B66" s="13" t="s">
        <v>12</v>
      </c>
      <c r="C66" s="14" t="s">
        <v>31</v>
      </c>
      <c r="D66" s="14" t="s">
        <v>31</v>
      </c>
      <c r="E66" s="14" t="s">
        <v>32</v>
      </c>
      <c r="F66" s="14" t="s">
        <v>13</v>
      </c>
      <c r="G66" s="14" t="s">
        <v>33</v>
      </c>
      <c r="H66" s="14" t="s">
        <v>34</v>
      </c>
      <c r="I66" s="14" t="s">
        <v>35</v>
      </c>
    </row>
    <row r="67" spans="1:9">
      <c r="A67" s="12"/>
      <c r="B67" s="13"/>
      <c r="C67" s="16" t="s">
        <v>36</v>
      </c>
      <c r="D67" s="16" t="s">
        <v>37</v>
      </c>
      <c r="E67" s="16" t="s">
        <v>38</v>
      </c>
      <c r="F67" s="16" t="s">
        <v>14</v>
      </c>
      <c r="G67" s="16" t="s">
        <v>39</v>
      </c>
      <c r="H67" s="16" t="s">
        <v>40</v>
      </c>
      <c r="I67" s="16" t="s">
        <v>41</v>
      </c>
    </row>
    <row r="68" spans="1:9">
      <c r="A68" s="23" t="str">
        <f>A23</f>
        <v>название сегмента 1</v>
      </c>
      <c r="B68" s="19" t="s">
        <v>26</v>
      </c>
      <c r="C68" s="27">
        <f>C23</f>
        <v>75</v>
      </c>
      <c r="D68" s="27">
        <f t="shared" ref="D68:I68" si="23">D23</f>
        <v>105.60000000000001</v>
      </c>
      <c r="E68" s="27">
        <f t="shared" si="23"/>
        <v>168</v>
      </c>
      <c r="F68" s="27">
        <f t="shared" si="23"/>
        <v>230.39999999999998</v>
      </c>
      <c r="G68" s="27">
        <f t="shared" si="23"/>
        <v>340</v>
      </c>
      <c r="H68" s="27">
        <f t="shared" si="23"/>
        <v>422.4</v>
      </c>
      <c r="I68" s="27">
        <f t="shared" si="23"/>
        <v>443.92</v>
      </c>
    </row>
    <row r="69" spans="1:9">
      <c r="A69" s="23" t="str">
        <f>A38</f>
        <v>название сегмента 2</v>
      </c>
      <c r="B69" s="19" t="s">
        <v>26</v>
      </c>
      <c r="C69" s="28">
        <f>C38</f>
        <v>75</v>
      </c>
      <c r="D69" s="28">
        <f t="shared" ref="D69:I69" si="24">D38</f>
        <v>105.60000000000001</v>
      </c>
      <c r="E69" s="28">
        <f t="shared" si="24"/>
        <v>168</v>
      </c>
      <c r="F69" s="28">
        <f t="shared" si="24"/>
        <v>230.39999999999998</v>
      </c>
      <c r="G69" s="28">
        <f t="shared" si="24"/>
        <v>340</v>
      </c>
      <c r="H69" s="28">
        <f t="shared" si="24"/>
        <v>422.4</v>
      </c>
      <c r="I69" s="28">
        <f t="shared" si="24"/>
        <v>443.92</v>
      </c>
    </row>
    <row r="70" spans="1:9">
      <c r="A70" s="23" t="str">
        <f>A53</f>
        <v>название сегмента 3</v>
      </c>
      <c r="B70" s="19" t="s">
        <v>26</v>
      </c>
      <c r="C70" s="28">
        <f>C53</f>
        <v>75</v>
      </c>
      <c r="D70" s="28">
        <f t="shared" ref="D70:I70" si="25">D53</f>
        <v>105.60000000000001</v>
      </c>
      <c r="E70" s="28">
        <f t="shared" si="25"/>
        <v>168</v>
      </c>
      <c r="F70" s="28">
        <f t="shared" si="25"/>
        <v>230.39999999999998</v>
      </c>
      <c r="G70" s="28">
        <f t="shared" si="25"/>
        <v>340</v>
      </c>
      <c r="H70" s="28">
        <f t="shared" si="25"/>
        <v>422.4</v>
      </c>
      <c r="I70" s="28">
        <f t="shared" si="25"/>
        <v>443.92</v>
      </c>
    </row>
    <row r="71" spans="1:9">
      <c r="A71" s="25"/>
      <c r="B71" s="25"/>
      <c r="C71" s="26">
        <f>SUM(C68:C70)</f>
        <v>225</v>
      </c>
      <c r="D71" s="26">
        <f t="shared" ref="D71:I71" si="26">SUM(D68:D70)</f>
        <v>316.8</v>
      </c>
      <c r="E71" s="26">
        <f t="shared" si="26"/>
        <v>504</v>
      </c>
      <c r="F71" s="26">
        <f t="shared" si="26"/>
        <v>691.19999999999993</v>
      </c>
      <c r="G71" s="26">
        <f t="shared" si="26"/>
        <v>1020</v>
      </c>
      <c r="H71" s="26">
        <f t="shared" si="26"/>
        <v>1267.1999999999998</v>
      </c>
      <c r="I71" s="26">
        <f t="shared" si="26"/>
        <v>1331.76</v>
      </c>
    </row>
    <row r="72" spans="1:9">
      <c r="A72" s="23" t="str">
        <f>A24</f>
        <v>название сегмента 1</v>
      </c>
      <c r="B72" s="19" t="s">
        <v>27</v>
      </c>
      <c r="C72" s="28">
        <f>C24</f>
        <v>15000</v>
      </c>
      <c r="D72" s="28">
        <f t="shared" ref="D72:I72" si="27">D24</f>
        <v>31680.000000000004</v>
      </c>
      <c r="E72" s="28">
        <f t="shared" si="27"/>
        <v>58800</v>
      </c>
      <c r="F72" s="28">
        <f t="shared" si="27"/>
        <v>73728</v>
      </c>
      <c r="G72" s="28">
        <f t="shared" si="27"/>
        <v>122400</v>
      </c>
      <c r="H72" s="28">
        <f t="shared" si="27"/>
        <v>160512</v>
      </c>
      <c r="I72" s="28">
        <f t="shared" si="27"/>
        <v>173128.80000000002</v>
      </c>
    </row>
    <row r="73" spans="1:9">
      <c r="A73" s="23" t="str">
        <f>A39</f>
        <v>название сегмента 2</v>
      </c>
      <c r="B73" s="19" t="s">
        <v>27</v>
      </c>
      <c r="C73" s="28">
        <f>C39</f>
        <v>15000</v>
      </c>
      <c r="D73" s="28">
        <f t="shared" ref="D73:I73" si="28">D39</f>
        <v>31680.000000000004</v>
      </c>
      <c r="E73" s="28">
        <f t="shared" si="28"/>
        <v>58800</v>
      </c>
      <c r="F73" s="28">
        <f t="shared" si="28"/>
        <v>73728</v>
      </c>
      <c r="G73" s="28">
        <f t="shared" si="28"/>
        <v>122400</v>
      </c>
      <c r="H73" s="28">
        <f t="shared" si="28"/>
        <v>160512</v>
      </c>
      <c r="I73" s="28">
        <f t="shared" si="28"/>
        <v>173128.80000000002</v>
      </c>
    </row>
    <row r="74" spans="1:9">
      <c r="A74" s="23" t="str">
        <f>A54</f>
        <v>название сегмента 3</v>
      </c>
      <c r="B74" s="19" t="s">
        <v>27</v>
      </c>
      <c r="C74" s="28">
        <f>C54</f>
        <v>15000</v>
      </c>
      <c r="D74" s="28">
        <f t="shared" ref="D74:I74" si="29">D54</f>
        <v>31680.000000000004</v>
      </c>
      <c r="E74" s="28">
        <f t="shared" si="29"/>
        <v>58800</v>
      </c>
      <c r="F74" s="28">
        <f t="shared" si="29"/>
        <v>73728</v>
      </c>
      <c r="G74" s="28">
        <f t="shared" si="29"/>
        <v>122400</v>
      </c>
      <c r="H74" s="28">
        <f t="shared" si="29"/>
        <v>160512</v>
      </c>
      <c r="I74" s="28">
        <f t="shared" si="29"/>
        <v>173128.80000000002</v>
      </c>
    </row>
    <row r="75" spans="1:9">
      <c r="A75" s="25"/>
      <c r="B75" s="25"/>
      <c r="C75" s="26">
        <f>SUM(C72:C74)</f>
        <v>45000</v>
      </c>
      <c r="D75" s="26">
        <f t="shared" ref="D75:I75" si="30">SUM(D72:D74)</f>
        <v>95040.000000000015</v>
      </c>
      <c r="E75" s="26">
        <f t="shared" si="30"/>
        <v>176400</v>
      </c>
      <c r="F75" s="26">
        <f t="shared" si="30"/>
        <v>221184</v>
      </c>
      <c r="G75" s="26">
        <f t="shared" si="30"/>
        <v>367200</v>
      </c>
      <c r="H75" s="26">
        <f t="shared" si="30"/>
        <v>481536</v>
      </c>
      <c r="I75" s="26">
        <f t="shared" si="30"/>
        <v>519386.4</v>
      </c>
    </row>
  </sheetData>
  <mergeCells count="19">
    <mergeCell ref="A49:I49"/>
    <mergeCell ref="A52:I52"/>
    <mergeCell ref="A56:A57"/>
    <mergeCell ref="B56:B57"/>
    <mergeCell ref="A66:A67"/>
    <mergeCell ref="B66:B67"/>
    <mergeCell ref="A28:I28"/>
    <mergeCell ref="A34:I34"/>
    <mergeCell ref="A37:I37"/>
    <mergeCell ref="A41:A42"/>
    <mergeCell ref="B41:B42"/>
    <mergeCell ref="A43:I43"/>
    <mergeCell ref="A11:A12"/>
    <mergeCell ref="B11:B12"/>
    <mergeCell ref="A13:I13"/>
    <mergeCell ref="A19:I19"/>
    <mergeCell ref="A22:I22"/>
    <mergeCell ref="A26:A27"/>
    <mergeCell ref="B26:B27"/>
  </mergeCell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Actually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Kalashnikov</dc:creator>
  <cp:lastModifiedBy>Andrey Kalashnikov</cp:lastModifiedBy>
  <dcterms:created xsi:type="dcterms:W3CDTF">2015-04-12T12:49:36Z</dcterms:created>
  <dcterms:modified xsi:type="dcterms:W3CDTF">2015-04-12T12:50:27Z</dcterms:modified>
</cp:coreProperties>
</file>